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 и календарь\"/>
    </mc:Choice>
  </mc:AlternateContent>
  <bookViews>
    <workbookView xWindow="360" yWindow="12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3" i="1" l="1"/>
  <c r="B199" i="1"/>
  <c r="A199" i="1"/>
  <c r="L198" i="1"/>
  <c r="J198" i="1"/>
  <c r="I198" i="1"/>
  <c r="H198" i="1"/>
  <c r="G198" i="1"/>
  <c r="F198" i="1"/>
  <c r="B189" i="1"/>
  <c r="A189" i="1"/>
  <c r="L188" i="1"/>
  <c r="L199" i="1" s="1"/>
  <c r="J188" i="1"/>
  <c r="J199" i="1" s="1"/>
  <c r="I188" i="1"/>
  <c r="I199" i="1" s="1"/>
  <c r="H188" i="1"/>
  <c r="H199" i="1" s="1"/>
  <c r="G188" i="1"/>
  <c r="G199" i="1" s="1"/>
  <c r="F188" i="1"/>
  <c r="F199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200" i="1" s="1"/>
  <c r="I13" i="1"/>
  <c r="I24" i="1" s="1"/>
  <c r="H13" i="1"/>
  <c r="H24" i="1" s="1"/>
  <c r="G13" i="1"/>
  <c r="G24" i="1" s="1"/>
  <c r="F24" i="1"/>
  <c r="G200" i="1" l="1"/>
  <c r="I200" i="1"/>
  <c r="L200" i="1"/>
  <c r="H200" i="1"/>
  <c r="F200" i="1"/>
</calcChain>
</file>

<file path=xl/sharedStrings.xml><?xml version="1.0" encoding="utf-8"?>
<sst xmlns="http://schemas.openxmlformats.org/spreadsheetml/2006/main" count="333" uniqueCount="85">
  <si>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</si>
  <si>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</si>
  <si>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</si>
  <si>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</si>
  <si>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</si>
  <si>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</si>
  <si>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</si>
  <si>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</si>
  <si>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</si>
  <si>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</si>
  <si>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</si>
  <si>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</si>
  <si>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</si>
  <si>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</si>
  <si>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</si>
  <si>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</si>
  <si>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</si>
  <si>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</si>
  <si>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</si>
  <si>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</si>
  <si>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</si>
  <si>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</si>
  <si>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</si>
  <si>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</si>
  <si>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</si>
  <si>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</si>
  <si>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</si>
  <si>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</si>
  <si>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</si>
  <si>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</si>
  <si>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</si>
  <si>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</si>
  <si>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</si>
  <si>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</si>
  <si>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</si>
  <si>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</si>
  <si>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</si>
  <si>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</si>
  <si>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ЗАКУСКА</t>
  </si>
  <si>
    <t>салат из капусты и моркови</t>
  </si>
  <si>
    <t>54-8з-2020</t>
  </si>
  <si>
    <t>плов из курицы</t>
  </si>
  <si>
    <t>54-12м-2020</t>
  </si>
  <si>
    <t>сок натуральный</t>
  </si>
  <si>
    <t>пром</t>
  </si>
  <si>
    <t>хлеб пшеничный</t>
  </si>
  <si>
    <t>ГОСТ 2077-84</t>
  </si>
  <si>
    <t>хлеб ржаной</t>
  </si>
  <si>
    <t>салат из свеклы</t>
  </si>
  <si>
    <t>54-13з-2020</t>
  </si>
  <si>
    <t>биточки</t>
  </si>
  <si>
    <t>компот из смеси сухофруктов</t>
  </si>
  <si>
    <t>54-1хн-2020</t>
  </si>
  <si>
    <t>соус красный основной</t>
  </si>
  <si>
    <t>соус</t>
  </si>
  <si>
    <t>конд. Изд.</t>
  </si>
  <si>
    <t>шоколадный батончик</t>
  </si>
  <si>
    <t>картофельное пюре</t>
  </si>
  <si>
    <t>винегрет</t>
  </si>
  <si>
    <t>54-16з-2020</t>
  </si>
  <si>
    <t>рыба тушенная в томате с овощами</t>
  </si>
  <si>
    <t>54-21г-2020</t>
  </si>
  <si>
    <t>каша гречневая рассыпчатая</t>
  </si>
  <si>
    <t>54-3с-2020</t>
  </si>
  <si>
    <t>чай с сахаром, с лимоном</t>
  </si>
  <si>
    <t>54-3гн-2020</t>
  </si>
  <si>
    <t>Чоко-пай</t>
  </si>
  <si>
    <t>каша молочная рисовая</t>
  </si>
  <si>
    <t>конд. изд.</t>
  </si>
  <si>
    <t>яблоко</t>
  </si>
  <si>
    <t>сала из капусты, моркови и яблока</t>
  </si>
  <si>
    <t>рагу из курицы</t>
  </si>
  <si>
    <t>54-22м-2020</t>
  </si>
  <si>
    <t>кисель</t>
  </si>
  <si>
    <t>салат из отварной свеклы</t>
  </si>
  <si>
    <t>макароны</t>
  </si>
  <si>
    <t>54-1г-2020</t>
  </si>
  <si>
    <t>каша молочная "Геркулес"</t>
  </si>
  <si>
    <t>птица отварная с маслом</t>
  </si>
  <si>
    <t>чай с сахаром</t>
  </si>
  <si>
    <t>54-2гн-2020</t>
  </si>
  <si>
    <t>МБОУ Димитровская средняя школа</t>
  </si>
  <si>
    <t>Директор</t>
  </si>
  <si>
    <t>Курманова М.А.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</si>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</sst>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5546875" style="2" customWidth="1"/>
    <col min="12" max="16384" width="9.109375" style="2"/>
  </cols>
  <sheetData>
    <row r="1" spans="1:12" ht="14.4" x14ac:dyDescent="0.3">
      <c r="A1" s="1" t="s">
        <v>7</v>
      </c>
      <c r="C1" s="51" t="s">
        <v>81</v>
      </c>
      <c r="D1" s="52"/>
      <c r="E1" s="52"/>
      <c r="F1" s="12" t="s">
        <v>84</v>
      </c>
      <c r="G1" s="2" t="s">
        <v>16</v>
      </c>
      <c r="H1" s="53" t="s">
        <v>82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17</v>
      </c>
      <c r="H2" s="53" t="s">
        <v>83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13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18.5</v>
      </c>
      <c r="H6" s="40">
        <v>7.4</v>
      </c>
      <c r="I6" s="40">
        <v>33.1</v>
      </c>
      <c r="J6" s="40">
        <v>273.10000000000002</v>
      </c>
      <c r="K6" s="41" t="s">
        <v>42</v>
      </c>
      <c r="L6" s="40">
        <v>32.270000000000003</v>
      </c>
    </row>
    <row r="7" spans="1:12" ht="14.4" x14ac:dyDescent="0.3">
      <c r="A7" s="23"/>
      <c r="B7" s="15"/>
      <c r="C7" s="11"/>
      <c r="D7" s="6" t="s">
        <v>38</v>
      </c>
      <c r="E7" s="42" t="s">
        <v>39</v>
      </c>
      <c r="F7" s="43">
        <v>60</v>
      </c>
      <c r="G7" s="43">
        <v>1</v>
      </c>
      <c r="H7" s="43">
        <v>6.1</v>
      </c>
      <c r="I7" s="43">
        <v>5.8</v>
      </c>
      <c r="J7" s="43">
        <v>82</v>
      </c>
      <c r="K7" s="44" t="s">
        <v>40</v>
      </c>
      <c r="L7" s="43">
        <v>5.33</v>
      </c>
    </row>
    <row r="8" spans="1:12" ht="14.4" x14ac:dyDescent="0.3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1</v>
      </c>
      <c r="H8" s="43">
        <v>0</v>
      </c>
      <c r="I8" s="43">
        <v>18.2</v>
      </c>
      <c r="J8" s="43">
        <v>76</v>
      </c>
      <c r="K8" s="44" t="s">
        <v>44</v>
      </c>
      <c r="L8" s="43">
        <v>21</v>
      </c>
    </row>
    <row r="9" spans="1:12" ht="14.4" x14ac:dyDescent="0.3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1.9</v>
      </c>
      <c r="H9" s="43">
        <v>0.2</v>
      </c>
      <c r="I9" s="43">
        <v>12.3</v>
      </c>
      <c r="J9" s="43">
        <v>58.6</v>
      </c>
      <c r="K9" s="44" t="s">
        <v>46</v>
      </c>
      <c r="L9" s="43">
        <v>1.65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22</v>
      </c>
      <c r="E11" s="42" t="s">
        <v>47</v>
      </c>
      <c r="F11" s="43">
        <v>30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46</v>
      </c>
      <c r="L11" s="43">
        <v>1.1599999999999999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>SUM(G6:G12)</f>
        <v>24.099999999999998</v>
      </c>
      <c r="H13" s="19">
        <f>SUM(H6:H12)</f>
        <v>14</v>
      </c>
      <c r="I13" s="19">
        <f>SUM(I6:I12)</f>
        <v>77.8</v>
      </c>
      <c r="J13" s="19">
        <f>SUM(J6:J12)</f>
        <v>532.40000000000009</v>
      </c>
      <c r="K13" s="25"/>
      <c r="L13" s="19">
        <f>SUM(L6:L12)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520</v>
      </c>
      <c r="G24" s="32">
        <f t="shared" ref="G24:J24" si="2">G13+G23</f>
        <v>24.099999999999998</v>
      </c>
      <c r="H24" s="32">
        <f t="shared" si="2"/>
        <v>14</v>
      </c>
      <c r="I24" s="32">
        <f t="shared" si="2"/>
        <v>77.8</v>
      </c>
      <c r="J24" s="32">
        <f t="shared" si="2"/>
        <v>532.40000000000009</v>
      </c>
      <c r="K24" s="32"/>
      <c r="L24" s="32">
        <f t="shared" ref="L24" si="3">L13+L23</f>
        <v>61.41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80</v>
      </c>
      <c r="G25" s="40">
        <v>15</v>
      </c>
      <c r="H25" s="40">
        <v>17.73</v>
      </c>
      <c r="I25" s="40">
        <v>18.02</v>
      </c>
      <c r="J25" s="40">
        <v>291.60000000000002</v>
      </c>
      <c r="K25" s="41"/>
      <c r="L25" s="40">
        <v>18.75</v>
      </c>
    </row>
    <row r="26" spans="1:12" ht="14.4" x14ac:dyDescent="0.3">
      <c r="A26" s="14"/>
      <c r="B26" s="15"/>
      <c r="C26" s="11"/>
      <c r="D26" s="6" t="s">
        <v>25</v>
      </c>
      <c r="E26" s="42" t="s">
        <v>48</v>
      </c>
      <c r="F26" s="43">
        <v>60</v>
      </c>
      <c r="G26" s="43">
        <v>0.8</v>
      </c>
      <c r="H26" s="43">
        <v>2.7</v>
      </c>
      <c r="I26" s="43">
        <v>4.5999999999999996</v>
      </c>
      <c r="J26" s="43">
        <v>46</v>
      </c>
      <c r="K26" s="44" t="s">
        <v>49</v>
      </c>
      <c r="L26" s="43">
        <v>3.8</v>
      </c>
    </row>
    <row r="27" spans="1:12" ht="14.4" x14ac:dyDescent="0.3">
      <c r="A27" s="14"/>
      <c r="B27" s="15"/>
      <c r="C27" s="11"/>
      <c r="D27" s="7" t="s">
        <v>21</v>
      </c>
      <c r="E27" s="42" t="s">
        <v>51</v>
      </c>
      <c r="F27" s="43">
        <v>200</v>
      </c>
      <c r="G27" s="43">
        <v>0.5</v>
      </c>
      <c r="H27" s="43">
        <v>0</v>
      </c>
      <c r="I27" s="43">
        <v>19.079999999999998</v>
      </c>
      <c r="J27" s="43">
        <v>81</v>
      </c>
      <c r="K27" s="44" t="s">
        <v>52</v>
      </c>
      <c r="L27" s="43">
        <v>4.5999999999999996</v>
      </c>
    </row>
    <row r="28" spans="1:12" ht="14.4" x14ac:dyDescent="0.3">
      <c r="A28" s="14"/>
      <c r="B28" s="15"/>
      <c r="C28" s="11"/>
      <c r="D28" s="7" t="s">
        <v>22</v>
      </c>
      <c r="E28" s="42" t="s">
        <v>45</v>
      </c>
      <c r="F28" s="43">
        <v>40</v>
      </c>
      <c r="G28" s="43">
        <v>1.54</v>
      </c>
      <c r="H28" s="43">
        <v>0.6</v>
      </c>
      <c r="I28" s="43">
        <v>10.44</v>
      </c>
      <c r="J28" s="43">
        <v>52.4</v>
      </c>
      <c r="K28" s="44" t="s">
        <v>46</v>
      </c>
      <c r="L28" s="43">
        <v>1.32</v>
      </c>
    </row>
    <row r="29" spans="1:12" ht="14.4" x14ac:dyDescent="0.3">
      <c r="A29" s="14"/>
      <c r="B29" s="15"/>
      <c r="C29" s="11"/>
      <c r="D29" s="7" t="s">
        <v>28</v>
      </c>
      <c r="E29" s="42" t="s">
        <v>57</v>
      </c>
      <c r="F29" s="43">
        <v>150</v>
      </c>
      <c r="G29" s="43">
        <v>2.85</v>
      </c>
      <c r="H29" s="43">
        <v>4.32</v>
      </c>
      <c r="I29" s="43">
        <v>23</v>
      </c>
      <c r="J29" s="43">
        <v>142.35</v>
      </c>
      <c r="K29" s="44">
        <v>310</v>
      </c>
      <c r="L29" s="43">
        <v>10.36</v>
      </c>
    </row>
    <row r="30" spans="1:12" ht="14.4" x14ac:dyDescent="0.3">
      <c r="A30" s="14"/>
      <c r="B30" s="15"/>
      <c r="C30" s="11"/>
      <c r="D30" s="7" t="s">
        <v>22</v>
      </c>
      <c r="E30" s="42" t="s">
        <v>47</v>
      </c>
      <c r="F30" s="43">
        <v>35</v>
      </c>
      <c r="G30" s="43">
        <v>1.68</v>
      </c>
      <c r="H30" s="43">
        <v>0.33</v>
      </c>
      <c r="I30" s="43">
        <v>14.82</v>
      </c>
      <c r="J30" s="43">
        <v>68.97</v>
      </c>
      <c r="K30" s="44" t="s">
        <v>46</v>
      </c>
      <c r="L30" s="43">
        <v>1</v>
      </c>
    </row>
    <row r="31" spans="1:12" ht="14.4" x14ac:dyDescent="0.3">
      <c r="A31" s="14"/>
      <c r="B31" s="15"/>
      <c r="C31" s="11"/>
      <c r="D31" s="7" t="s">
        <v>55</v>
      </c>
      <c r="E31" s="42" t="s">
        <v>56</v>
      </c>
      <c r="F31" s="43">
        <v>40</v>
      </c>
      <c r="G31" s="43">
        <v>20</v>
      </c>
      <c r="H31" s="43">
        <v>15</v>
      </c>
      <c r="I31" s="43">
        <v>77</v>
      </c>
      <c r="J31" s="43">
        <v>45</v>
      </c>
      <c r="K31" s="44" t="s">
        <v>44</v>
      </c>
      <c r="L31" s="43">
        <v>20</v>
      </c>
    </row>
    <row r="32" spans="1:12" ht="14.4" x14ac:dyDescent="0.3">
      <c r="A32" s="14"/>
      <c r="B32" s="15"/>
      <c r="C32" s="11"/>
      <c r="D32" s="6" t="s">
        <v>54</v>
      </c>
      <c r="E32" s="42" t="s">
        <v>53</v>
      </c>
      <c r="F32" s="43">
        <v>50</v>
      </c>
      <c r="G32" s="43">
        <v>0.27</v>
      </c>
      <c r="H32" s="43">
        <v>1.84</v>
      </c>
      <c r="I32" s="43">
        <v>2.62</v>
      </c>
      <c r="J32" s="43">
        <v>28.08</v>
      </c>
      <c r="K32" s="44">
        <v>228</v>
      </c>
      <c r="L32" s="43">
        <v>1.58</v>
      </c>
    </row>
    <row r="33" spans="1:12" ht="14.4" x14ac:dyDescent="0.3">
      <c r="A33" s="16"/>
      <c r="B33" s="17"/>
      <c r="C33" s="8"/>
      <c r="D33" s="18" t="s">
        <v>32</v>
      </c>
      <c r="E33" s="9"/>
      <c r="F33" s="19">
        <f>SUM(F25:F32)</f>
        <v>655</v>
      </c>
      <c r="G33" s="19">
        <f t="shared" ref="G33" si="4">SUM(G25:G32)</f>
        <v>42.640000000000008</v>
      </c>
      <c r="H33" s="19">
        <f t="shared" ref="H33" si="5">SUM(H25:H32)</f>
        <v>42.52</v>
      </c>
      <c r="I33" s="19">
        <f t="shared" ref="I33" si="6">SUM(I25:I32)</f>
        <v>169.57999999999998</v>
      </c>
      <c r="J33" s="19">
        <f t="shared" ref="J33:L33" si="7">SUM(J25:J32)</f>
        <v>755.40000000000009</v>
      </c>
      <c r="K33" s="25"/>
      <c r="L33" s="19">
        <f t="shared" si="7"/>
        <v>61.41</v>
      </c>
    </row>
    <row r="34" spans="1:12" ht="14.4" x14ac:dyDescent="0.3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8">SUM(G34:G42)</f>
        <v>0</v>
      </c>
      <c r="H43" s="19">
        <f t="shared" ref="H43" si="9">SUM(H34:H42)</f>
        <v>0</v>
      </c>
      <c r="I43" s="19">
        <f t="shared" ref="I43" si="10">SUM(I34:I42)</f>
        <v>0</v>
      </c>
      <c r="J43" s="19">
        <f t="shared" ref="J43:L43" si="11">SUM(J34:J42)</f>
        <v>0</v>
      </c>
      <c r="K43" s="25"/>
      <c r="L43" s="19">
        <f t="shared" si="11"/>
        <v>0</v>
      </c>
    </row>
    <row r="44" spans="1:12" ht="15.75" customHeight="1" x14ac:dyDescent="0.25">
      <c r="A44" s="33">
        <f>A25</f>
        <v>1</v>
      </c>
      <c r="B44" s="33">
        <f>B25</f>
        <v>2</v>
      </c>
      <c r="C44" s="54" t="s">
        <v>4</v>
      </c>
      <c r="D44" s="55"/>
      <c r="E44" s="31"/>
      <c r="F44" s="32">
        <f>F33+F43</f>
        <v>655</v>
      </c>
      <c r="G44" s="32">
        <f t="shared" ref="G44" si="12">G33+G43</f>
        <v>42.640000000000008</v>
      </c>
      <c r="H44" s="32">
        <f t="shared" ref="H44" si="13">H33+H43</f>
        <v>42.52</v>
      </c>
      <c r="I44" s="32">
        <f t="shared" ref="I44" si="14">I33+I43</f>
        <v>169.57999999999998</v>
      </c>
      <c r="J44" s="32">
        <f t="shared" ref="J44:L44" si="15">J33+J43</f>
        <v>755.40000000000009</v>
      </c>
      <c r="K44" s="32"/>
      <c r="L44" s="32">
        <f t="shared" si="15"/>
        <v>61.41</v>
      </c>
    </row>
    <row r="45" spans="1:12" ht="14.4" x14ac:dyDescent="0.3">
      <c r="A45" s="20">
        <v>1</v>
      </c>
      <c r="B45" s="21">
        <v>3</v>
      </c>
      <c r="C45" s="22" t="s">
        <v>19</v>
      </c>
      <c r="D45" s="5" t="s">
        <v>20</v>
      </c>
      <c r="E45" s="39" t="s">
        <v>60</v>
      </c>
      <c r="F45" s="40">
        <v>100</v>
      </c>
      <c r="G45" s="40">
        <v>13.71</v>
      </c>
      <c r="H45" s="40">
        <v>7.42</v>
      </c>
      <c r="I45" s="40">
        <v>6.28</v>
      </c>
      <c r="J45" s="40">
        <v>147.13999999999999</v>
      </c>
      <c r="K45" s="41" t="s">
        <v>61</v>
      </c>
      <c r="L45" s="40">
        <v>23.68</v>
      </c>
    </row>
    <row r="46" spans="1:12" ht="14.4" x14ac:dyDescent="0.3">
      <c r="A46" s="23"/>
      <c r="B46" s="15"/>
      <c r="C46" s="11"/>
      <c r="D46" s="6" t="s">
        <v>25</v>
      </c>
      <c r="E46" s="42" t="s">
        <v>58</v>
      </c>
      <c r="F46" s="43">
        <v>60</v>
      </c>
      <c r="G46" s="43">
        <v>0.6</v>
      </c>
      <c r="H46" s="43">
        <v>5.3</v>
      </c>
      <c r="I46" s="43">
        <v>4.0999999999999996</v>
      </c>
      <c r="J46" s="43">
        <v>67</v>
      </c>
      <c r="K46" s="44" t="s">
        <v>59</v>
      </c>
      <c r="L46" s="43">
        <v>8.7899999999999991</v>
      </c>
    </row>
    <row r="47" spans="1:12" ht="14.4" x14ac:dyDescent="0.3">
      <c r="A47" s="23"/>
      <c r="B47" s="15"/>
      <c r="C47" s="11"/>
      <c r="D47" s="7" t="s">
        <v>21</v>
      </c>
      <c r="E47" s="42" t="s">
        <v>64</v>
      </c>
      <c r="F47" s="43">
        <v>200</v>
      </c>
      <c r="G47" s="43">
        <v>0.3</v>
      </c>
      <c r="H47" s="43">
        <v>0</v>
      </c>
      <c r="I47" s="43">
        <v>6.7</v>
      </c>
      <c r="J47" s="43">
        <v>27.9</v>
      </c>
      <c r="K47" s="44" t="s">
        <v>65</v>
      </c>
      <c r="L47" s="43">
        <v>3.83</v>
      </c>
    </row>
    <row r="48" spans="1:12" ht="14.4" x14ac:dyDescent="0.3">
      <c r="A48" s="23"/>
      <c r="B48" s="15"/>
      <c r="C48" s="11"/>
      <c r="D48" s="7" t="s">
        <v>22</v>
      </c>
      <c r="E48" s="42" t="s">
        <v>45</v>
      </c>
      <c r="F48" s="43">
        <v>40</v>
      </c>
      <c r="G48" s="43">
        <v>1.54</v>
      </c>
      <c r="H48" s="43">
        <v>0.6</v>
      </c>
      <c r="I48" s="43">
        <v>10.44</v>
      </c>
      <c r="J48" s="43">
        <v>52.4</v>
      </c>
      <c r="K48" s="44" t="s">
        <v>46</v>
      </c>
      <c r="L48" s="43">
        <v>1.49</v>
      </c>
    </row>
    <row r="49" spans="1:12" ht="14.4" x14ac:dyDescent="0.3">
      <c r="A49" s="23"/>
      <c r="B49" s="15"/>
      <c r="C49" s="11"/>
      <c r="D49" s="7" t="s">
        <v>55</v>
      </c>
      <c r="E49" s="42" t="s">
        <v>66</v>
      </c>
      <c r="F49" s="43">
        <v>28</v>
      </c>
      <c r="G49" s="43">
        <v>1.3</v>
      </c>
      <c r="H49" s="43">
        <v>5.4</v>
      </c>
      <c r="I49" s="43">
        <v>18.899999999999999</v>
      </c>
      <c r="J49" s="43">
        <v>129</v>
      </c>
      <c r="K49" s="44" t="s">
        <v>44</v>
      </c>
      <c r="L49" s="43">
        <v>14</v>
      </c>
    </row>
    <row r="50" spans="1:12" ht="14.4" x14ac:dyDescent="0.3">
      <c r="A50" s="23"/>
      <c r="B50" s="15"/>
      <c r="C50" s="11"/>
      <c r="D50" s="6" t="s">
        <v>28</v>
      </c>
      <c r="E50" s="42" t="s">
        <v>62</v>
      </c>
      <c r="F50" s="43">
        <v>150</v>
      </c>
      <c r="G50" s="43">
        <v>8.3000000000000007</v>
      </c>
      <c r="H50" s="43">
        <v>6.3</v>
      </c>
      <c r="I50" s="43">
        <v>36</v>
      </c>
      <c r="J50" s="43">
        <v>233.7</v>
      </c>
      <c r="K50" s="44" t="s">
        <v>63</v>
      </c>
      <c r="L50" s="43">
        <v>8.31</v>
      </c>
    </row>
    <row r="51" spans="1:12" ht="14.4" x14ac:dyDescent="0.3">
      <c r="A51" s="23"/>
      <c r="B51" s="15"/>
      <c r="C51" s="11"/>
      <c r="D51" s="6" t="s">
        <v>22</v>
      </c>
      <c r="E51" s="42" t="s">
        <v>47</v>
      </c>
      <c r="F51" s="43">
        <v>30</v>
      </c>
      <c r="G51" s="43">
        <v>1.7</v>
      </c>
      <c r="H51" s="43">
        <v>0.3</v>
      </c>
      <c r="I51" s="43">
        <v>8.4</v>
      </c>
      <c r="J51" s="43">
        <v>42.7</v>
      </c>
      <c r="K51" s="44" t="s">
        <v>46</v>
      </c>
      <c r="L51" s="43">
        <v>1.31</v>
      </c>
    </row>
    <row r="52" spans="1:12" ht="14.4" x14ac:dyDescent="0.3">
      <c r="A52" s="24"/>
      <c r="B52" s="17"/>
      <c r="C52" s="8"/>
      <c r="D52" s="18" t="s">
        <v>32</v>
      </c>
      <c r="E52" s="9"/>
      <c r="F52" s="19">
        <f>SUM(F45:F51)</f>
        <v>608</v>
      </c>
      <c r="G52" s="19">
        <f t="shared" ref="G52" si="16">SUM(G45:G51)</f>
        <v>27.450000000000003</v>
      </c>
      <c r="H52" s="19">
        <f t="shared" ref="H52" si="17">SUM(H45:H51)</f>
        <v>25.32</v>
      </c>
      <c r="I52" s="19">
        <f t="shared" ref="I52" si="18">SUM(I45:I51)</f>
        <v>90.82</v>
      </c>
      <c r="J52" s="19">
        <f t="shared" ref="J52:L52" si="19">SUM(J45:J51)</f>
        <v>699.84</v>
      </c>
      <c r="K52" s="25"/>
      <c r="L52" s="19">
        <f t="shared" si="19"/>
        <v>61.410000000000004</v>
      </c>
    </row>
    <row r="53" spans="1:12" ht="14.4" x14ac:dyDescent="0.3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0">SUM(G53:G61)</f>
        <v>0</v>
      </c>
      <c r="H62" s="19">
        <f t="shared" ref="H62" si="21">SUM(H53:H61)</f>
        <v>0</v>
      </c>
      <c r="I62" s="19">
        <f t="shared" ref="I62" si="22">SUM(I53:I61)</f>
        <v>0</v>
      </c>
      <c r="J62" s="19">
        <f t="shared" ref="J62:L62" si="23">SUM(J53:J61)</f>
        <v>0</v>
      </c>
      <c r="K62" s="25"/>
      <c r="L62" s="19">
        <f t="shared" si="23"/>
        <v>0</v>
      </c>
    </row>
    <row r="63" spans="1:12" ht="15.75" customHeight="1" x14ac:dyDescent="0.25">
      <c r="A63" s="29">
        <f>A45</f>
        <v>1</v>
      </c>
      <c r="B63" s="30">
        <f>B45</f>
        <v>3</v>
      </c>
      <c r="C63" s="54" t="s">
        <v>4</v>
      </c>
      <c r="D63" s="55"/>
      <c r="E63" s="31"/>
      <c r="F63" s="32">
        <f>F52+F62</f>
        <v>608</v>
      </c>
      <c r="G63" s="32">
        <f t="shared" ref="G63" si="24">G52+G62</f>
        <v>27.450000000000003</v>
      </c>
      <c r="H63" s="32">
        <f t="shared" ref="H63" si="25">H52+H62</f>
        <v>25.32</v>
      </c>
      <c r="I63" s="32">
        <f t="shared" ref="I63" si="26">I52+I62</f>
        <v>90.82</v>
      </c>
      <c r="J63" s="32">
        <f t="shared" ref="J63:L63" si="27">J52+J62</f>
        <v>699.84</v>
      </c>
      <c r="K63" s="32"/>
      <c r="L63" s="32">
        <f t="shared" si="27"/>
        <v>61.410000000000004</v>
      </c>
    </row>
    <row r="64" spans="1:12" ht="14.4" x14ac:dyDescent="0.3">
      <c r="A64" s="20">
        <v>1</v>
      </c>
      <c r="B64" s="21">
        <v>4</v>
      </c>
      <c r="C64" s="22" t="s">
        <v>19</v>
      </c>
      <c r="D64" s="5" t="s">
        <v>20</v>
      </c>
      <c r="E64" s="39" t="s">
        <v>67</v>
      </c>
      <c r="F64" s="40">
        <v>200</v>
      </c>
      <c r="G64" s="40">
        <v>5.86</v>
      </c>
      <c r="H64" s="40">
        <v>10.59</v>
      </c>
      <c r="I64" s="40">
        <v>41.93</v>
      </c>
      <c r="J64" s="40">
        <v>287</v>
      </c>
      <c r="K64" s="41">
        <v>174</v>
      </c>
      <c r="L64" s="40">
        <v>14.81</v>
      </c>
    </row>
    <row r="65" spans="1:12" ht="14.4" x14ac:dyDescent="0.3">
      <c r="A65" s="23"/>
      <c r="B65" s="15"/>
      <c r="C65" s="11"/>
      <c r="D65" s="7" t="s">
        <v>68</v>
      </c>
      <c r="E65" s="42" t="s">
        <v>66</v>
      </c>
      <c r="F65" s="43">
        <v>28</v>
      </c>
      <c r="G65" s="43">
        <v>1.3</v>
      </c>
      <c r="H65" s="43">
        <v>5.4</v>
      </c>
      <c r="I65" s="43">
        <v>18.899999999999999</v>
      </c>
      <c r="J65" s="43">
        <v>129</v>
      </c>
      <c r="K65" s="44" t="s">
        <v>44</v>
      </c>
      <c r="L65" s="43">
        <v>14</v>
      </c>
    </row>
    <row r="66" spans="1:12" ht="14.4" x14ac:dyDescent="0.3">
      <c r="A66" s="23"/>
      <c r="B66" s="15"/>
      <c r="C66" s="11"/>
      <c r="D66" s="7" t="s">
        <v>21</v>
      </c>
      <c r="E66" s="42" t="s">
        <v>43</v>
      </c>
      <c r="F66" s="43">
        <v>200</v>
      </c>
      <c r="G66" s="43">
        <v>1</v>
      </c>
      <c r="H66" s="43">
        <v>0</v>
      </c>
      <c r="I66" s="43">
        <v>18.2</v>
      </c>
      <c r="J66" s="43">
        <v>76</v>
      </c>
      <c r="K66" s="44" t="s">
        <v>44</v>
      </c>
      <c r="L66" s="43">
        <v>21</v>
      </c>
    </row>
    <row r="67" spans="1:12" ht="14.4" x14ac:dyDescent="0.3">
      <c r="A67" s="23"/>
      <c r="B67" s="15"/>
      <c r="C67" s="11"/>
      <c r="D67" s="7" t="s">
        <v>22</v>
      </c>
      <c r="E67" s="42" t="s">
        <v>45</v>
      </c>
      <c r="F67" s="43">
        <v>30</v>
      </c>
      <c r="G67" s="43">
        <v>1.9</v>
      </c>
      <c r="H67" s="43">
        <v>0.2</v>
      </c>
      <c r="I67" s="43">
        <v>12.3</v>
      </c>
      <c r="J67" s="43">
        <v>58.6</v>
      </c>
      <c r="K67" s="44" t="s">
        <v>46</v>
      </c>
      <c r="L67" s="43">
        <v>1.48</v>
      </c>
    </row>
    <row r="68" spans="1:12" ht="14.4" x14ac:dyDescent="0.3">
      <c r="A68" s="23"/>
      <c r="B68" s="15"/>
      <c r="C68" s="11"/>
      <c r="D68" s="7" t="s">
        <v>23</v>
      </c>
      <c r="E68" s="42" t="s">
        <v>69</v>
      </c>
      <c r="F68" s="43">
        <v>120</v>
      </c>
      <c r="G68" s="43">
        <v>0.4</v>
      </c>
      <c r="H68" s="43">
        <v>0.4</v>
      </c>
      <c r="I68" s="43">
        <v>9.8000000000000007</v>
      </c>
      <c r="J68" s="43">
        <v>70.5</v>
      </c>
      <c r="K68" s="44">
        <v>338</v>
      </c>
      <c r="L68" s="43">
        <v>9.1199999999999992</v>
      </c>
    </row>
    <row r="69" spans="1:12" ht="14.4" x14ac:dyDescent="0.3">
      <c r="A69" s="23"/>
      <c r="B69" s="15"/>
      <c r="C69" s="11"/>
      <c r="D69" s="6" t="s">
        <v>22</v>
      </c>
      <c r="E69" s="42" t="s">
        <v>47</v>
      </c>
      <c r="F69" s="43">
        <v>20</v>
      </c>
      <c r="G69" s="43">
        <v>1.7</v>
      </c>
      <c r="H69" s="43">
        <v>0.3</v>
      </c>
      <c r="I69" s="43">
        <v>8.4</v>
      </c>
      <c r="J69" s="43">
        <v>42.7</v>
      </c>
      <c r="K69" s="44" t="s">
        <v>46</v>
      </c>
      <c r="L69" s="43">
        <v>1</v>
      </c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32</v>
      </c>
      <c r="E71" s="9"/>
      <c r="F71" s="19">
        <f>SUM(F64:F70)</f>
        <v>598</v>
      </c>
      <c r="G71" s="19">
        <f t="shared" ref="G71" si="28">SUM(G64:G70)</f>
        <v>12.16</v>
      </c>
      <c r="H71" s="19">
        <f t="shared" ref="H71" si="29">SUM(H64:H70)</f>
        <v>16.89</v>
      </c>
      <c r="I71" s="19">
        <f t="shared" ref="I71" si="30">SUM(I64:I70)</f>
        <v>109.53</v>
      </c>
      <c r="J71" s="19">
        <f t="shared" ref="J71:L71" si="31">SUM(J64:J70)</f>
        <v>663.80000000000007</v>
      </c>
      <c r="K71" s="25"/>
      <c r="L71" s="19">
        <f t="shared" si="31"/>
        <v>61.41</v>
      </c>
    </row>
    <row r="72" spans="1:12" ht="14.4" x14ac:dyDescent="0.3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2">SUM(G72:G80)</f>
        <v>0</v>
      </c>
      <c r="H81" s="19">
        <f t="shared" ref="H81" si="33">SUM(H72:H80)</f>
        <v>0</v>
      </c>
      <c r="I81" s="19">
        <f t="shared" ref="I81" si="34">SUM(I72:I80)</f>
        <v>0</v>
      </c>
      <c r="J81" s="19">
        <f t="shared" ref="J81:L81" si="35">SUM(J72:J80)</f>
        <v>0</v>
      </c>
      <c r="K81" s="25"/>
      <c r="L81" s="19">
        <f t="shared" si="35"/>
        <v>0</v>
      </c>
    </row>
    <row r="82" spans="1:12" ht="15.75" customHeight="1" x14ac:dyDescent="0.25">
      <c r="A82" s="29">
        <f>A64</f>
        <v>1</v>
      </c>
      <c r="B82" s="30">
        <f>B64</f>
        <v>4</v>
      </c>
      <c r="C82" s="54" t="s">
        <v>4</v>
      </c>
      <c r="D82" s="55"/>
      <c r="E82" s="31"/>
      <c r="F82" s="32">
        <f>F71+F81</f>
        <v>598</v>
      </c>
      <c r="G82" s="32">
        <f t="shared" ref="G82" si="36">G71+G81</f>
        <v>12.16</v>
      </c>
      <c r="H82" s="32">
        <f t="shared" ref="H82" si="37">H71+H81</f>
        <v>16.89</v>
      </c>
      <c r="I82" s="32">
        <f t="shared" ref="I82" si="38">I71+I81</f>
        <v>109.53</v>
      </c>
      <c r="J82" s="32">
        <f t="shared" ref="J82:L82" si="39">J71+J81</f>
        <v>663.80000000000007</v>
      </c>
      <c r="K82" s="32"/>
      <c r="L82" s="32">
        <f t="shared" si="39"/>
        <v>61.41</v>
      </c>
    </row>
    <row r="83" spans="1:12" ht="14.4" x14ac:dyDescent="0.3">
      <c r="A83" s="20">
        <v>1</v>
      </c>
      <c r="B83" s="21">
        <v>5</v>
      </c>
      <c r="C83" s="22" t="s">
        <v>19</v>
      </c>
      <c r="D83" s="5" t="s">
        <v>20</v>
      </c>
      <c r="E83" s="39" t="s">
        <v>71</v>
      </c>
      <c r="F83" s="40">
        <v>230</v>
      </c>
      <c r="G83" s="40">
        <v>24.03</v>
      </c>
      <c r="H83" s="40">
        <v>8.0500000000000007</v>
      </c>
      <c r="I83" s="40">
        <v>20.239999999999998</v>
      </c>
      <c r="J83" s="40">
        <v>250.01</v>
      </c>
      <c r="K83" s="41" t="s">
        <v>72</v>
      </c>
      <c r="L83" s="40">
        <v>30.18</v>
      </c>
    </row>
    <row r="84" spans="1:12" ht="14.4" x14ac:dyDescent="0.3">
      <c r="A84" s="23"/>
      <c r="B84" s="15"/>
      <c r="C84" s="11"/>
      <c r="D84" s="6" t="s">
        <v>25</v>
      </c>
      <c r="E84" s="42" t="s">
        <v>70</v>
      </c>
      <c r="F84" s="43">
        <v>60</v>
      </c>
      <c r="G84" s="43">
        <v>1</v>
      </c>
      <c r="H84" s="43">
        <v>6.1</v>
      </c>
      <c r="I84" s="43">
        <v>5.8</v>
      </c>
      <c r="J84" s="43">
        <v>82</v>
      </c>
      <c r="K84" s="44" t="s">
        <v>40</v>
      </c>
      <c r="L84" s="43">
        <v>7.27</v>
      </c>
    </row>
    <row r="85" spans="1:12" ht="14.4" x14ac:dyDescent="0.3">
      <c r="A85" s="23"/>
      <c r="B85" s="15"/>
      <c r="C85" s="11"/>
      <c r="D85" s="7" t="s">
        <v>21</v>
      </c>
      <c r="E85" s="42" t="s">
        <v>73</v>
      </c>
      <c r="F85" s="43">
        <v>200</v>
      </c>
      <c r="G85" s="43">
        <v>0</v>
      </c>
      <c r="H85" s="43">
        <v>0</v>
      </c>
      <c r="I85" s="43">
        <v>23</v>
      </c>
      <c r="J85" s="43">
        <v>90</v>
      </c>
      <c r="K85" s="44">
        <v>7</v>
      </c>
      <c r="L85" s="43">
        <v>3.26</v>
      </c>
    </row>
    <row r="86" spans="1:12" ht="14.4" x14ac:dyDescent="0.3">
      <c r="A86" s="23"/>
      <c r="B86" s="15"/>
      <c r="C86" s="11"/>
      <c r="D86" s="7" t="s">
        <v>22</v>
      </c>
      <c r="E86" s="42" t="s">
        <v>45</v>
      </c>
      <c r="F86" s="43">
        <v>40</v>
      </c>
      <c r="G86" s="43">
        <v>1.54</v>
      </c>
      <c r="H86" s="43">
        <v>0.6</v>
      </c>
      <c r="I86" s="43">
        <v>10.44</v>
      </c>
      <c r="J86" s="43">
        <v>52.4</v>
      </c>
      <c r="K86" s="44" t="s">
        <v>46</v>
      </c>
      <c r="L86" s="43">
        <v>1.32</v>
      </c>
    </row>
    <row r="87" spans="1:12" ht="14.4" x14ac:dyDescent="0.3">
      <c r="A87" s="23"/>
      <c r="B87" s="15"/>
      <c r="C87" s="11"/>
      <c r="D87" s="7" t="s">
        <v>23</v>
      </c>
      <c r="E87" s="42" t="s">
        <v>69</v>
      </c>
      <c r="F87" s="43">
        <v>180</v>
      </c>
      <c r="G87" s="43">
        <v>0.4</v>
      </c>
      <c r="H87" s="43">
        <v>0.4</v>
      </c>
      <c r="I87" s="43">
        <v>9.8000000000000007</v>
      </c>
      <c r="J87" s="43">
        <v>70.5</v>
      </c>
      <c r="K87" s="44">
        <v>338</v>
      </c>
      <c r="L87" s="43">
        <v>18.36</v>
      </c>
    </row>
    <row r="88" spans="1:12" ht="14.4" x14ac:dyDescent="0.3">
      <c r="A88" s="23"/>
      <c r="B88" s="15"/>
      <c r="C88" s="11"/>
      <c r="D88" s="6" t="s">
        <v>22</v>
      </c>
      <c r="E88" s="42" t="s">
        <v>47</v>
      </c>
      <c r="F88" s="43">
        <v>35</v>
      </c>
      <c r="G88" s="43">
        <v>1.7</v>
      </c>
      <c r="H88" s="43">
        <v>0.3</v>
      </c>
      <c r="I88" s="43">
        <v>8.4</v>
      </c>
      <c r="J88" s="43">
        <v>42.7</v>
      </c>
      <c r="K88" s="44" t="s">
        <v>46</v>
      </c>
      <c r="L88" s="43">
        <v>1.02</v>
      </c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32</v>
      </c>
      <c r="E90" s="9"/>
      <c r="F90" s="19">
        <f>SUM(F83:F89)</f>
        <v>745</v>
      </c>
      <c r="G90" s="19">
        <f t="shared" ref="G90" si="40">SUM(G83:G89)</f>
        <v>28.669999999999998</v>
      </c>
      <c r="H90" s="19">
        <f t="shared" ref="H90" si="41">SUM(H83:H89)</f>
        <v>15.450000000000001</v>
      </c>
      <c r="I90" s="19">
        <f t="shared" ref="I90" si="42">SUM(I83:I89)</f>
        <v>77.680000000000007</v>
      </c>
      <c r="J90" s="19">
        <f t="shared" ref="J90:L90" si="43">SUM(J83:J89)</f>
        <v>587.61</v>
      </c>
      <c r="K90" s="25"/>
      <c r="L90" s="19">
        <f t="shared" si="43"/>
        <v>61.410000000000004</v>
      </c>
    </row>
    <row r="91" spans="1:12" ht="14.4" x14ac:dyDescent="0.3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4">SUM(G91:G99)</f>
        <v>0</v>
      </c>
      <c r="H100" s="19">
        <f t="shared" ref="H100" si="45">SUM(H91:H99)</f>
        <v>0</v>
      </c>
      <c r="I100" s="19">
        <f t="shared" ref="I100" si="46">SUM(I91:I99)</f>
        <v>0</v>
      </c>
      <c r="J100" s="19">
        <f t="shared" ref="J100:L100" si="47">SUM(J91:J99)</f>
        <v>0</v>
      </c>
      <c r="K100" s="25"/>
      <c r="L100" s="19">
        <f t="shared" si="47"/>
        <v>0</v>
      </c>
    </row>
    <row r="101" spans="1:12" ht="15.75" customHeight="1" x14ac:dyDescent="0.25">
      <c r="A101" s="29">
        <f>A83</f>
        <v>1</v>
      </c>
      <c r="B101" s="30">
        <f>B83</f>
        <v>5</v>
      </c>
      <c r="C101" s="54" t="s">
        <v>4</v>
      </c>
      <c r="D101" s="55"/>
      <c r="E101" s="31"/>
      <c r="F101" s="32">
        <f>F90+F100</f>
        <v>745</v>
      </c>
      <c r="G101" s="32">
        <f t="shared" ref="G101" si="48">G90+G100</f>
        <v>28.669999999999998</v>
      </c>
      <c r="H101" s="32">
        <f t="shared" ref="H101" si="49">H90+H100</f>
        <v>15.450000000000001</v>
      </c>
      <c r="I101" s="32">
        <f t="shared" ref="I101" si="50">I90+I100</f>
        <v>77.680000000000007</v>
      </c>
      <c r="J101" s="32">
        <f t="shared" ref="J101:L101" si="51">J90+J100</f>
        <v>587.61</v>
      </c>
      <c r="K101" s="32"/>
      <c r="L101" s="32">
        <f t="shared" si="51"/>
        <v>61.410000000000004</v>
      </c>
    </row>
    <row r="102" spans="1:12" ht="14.4" x14ac:dyDescent="0.3">
      <c r="A102" s="20">
        <v>2</v>
      </c>
      <c r="B102" s="21">
        <v>1</v>
      </c>
      <c r="C102" s="22" t="s">
        <v>19</v>
      </c>
      <c r="D102" s="5" t="s">
        <v>20</v>
      </c>
      <c r="E102" s="39" t="s">
        <v>41</v>
      </c>
      <c r="F102" s="40">
        <v>180</v>
      </c>
      <c r="G102" s="40">
        <v>18.5</v>
      </c>
      <c r="H102" s="40">
        <v>7.4</v>
      </c>
      <c r="I102" s="40">
        <v>33.1</v>
      </c>
      <c r="J102" s="40">
        <v>273.10000000000002</v>
      </c>
      <c r="K102" s="41" t="s">
        <v>42</v>
      </c>
      <c r="L102" s="40">
        <v>30.73</v>
      </c>
    </row>
    <row r="103" spans="1:12" ht="14.4" x14ac:dyDescent="0.3">
      <c r="A103" s="23"/>
      <c r="B103" s="15"/>
      <c r="C103" s="11"/>
      <c r="D103" s="6" t="s">
        <v>25</v>
      </c>
      <c r="E103" s="42" t="s">
        <v>70</v>
      </c>
      <c r="F103" s="43">
        <v>60</v>
      </c>
      <c r="G103" s="43">
        <v>1</v>
      </c>
      <c r="H103" s="43">
        <v>6.1</v>
      </c>
      <c r="I103" s="43">
        <v>5.8</v>
      </c>
      <c r="J103" s="43">
        <v>82</v>
      </c>
      <c r="K103" s="44" t="s">
        <v>40</v>
      </c>
      <c r="L103" s="43">
        <v>8.08</v>
      </c>
    </row>
    <row r="104" spans="1:12" ht="14.4" x14ac:dyDescent="0.3">
      <c r="A104" s="23"/>
      <c r="B104" s="15"/>
      <c r="C104" s="11"/>
      <c r="D104" s="7" t="s">
        <v>21</v>
      </c>
      <c r="E104" s="42" t="s">
        <v>43</v>
      </c>
      <c r="F104" s="43">
        <v>200</v>
      </c>
      <c r="G104" s="43">
        <v>1</v>
      </c>
      <c r="H104" s="43">
        <v>0</v>
      </c>
      <c r="I104" s="43">
        <v>18.2</v>
      </c>
      <c r="J104" s="43">
        <v>76</v>
      </c>
      <c r="K104" s="44" t="s">
        <v>44</v>
      </c>
      <c r="L104" s="43">
        <v>21</v>
      </c>
    </row>
    <row r="105" spans="1:12" ht="14.4" x14ac:dyDescent="0.3">
      <c r="A105" s="23"/>
      <c r="B105" s="15"/>
      <c r="C105" s="11"/>
      <c r="D105" s="7" t="s">
        <v>22</v>
      </c>
      <c r="E105" s="42" t="s">
        <v>45</v>
      </c>
      <c r="F105" s="43">
        <v>30</v>
      </c>
      <c r="G105" s="43">
        <v>1.54</v>
      </c>
      <c r="H105" s="43">
        <v>0.6</v>
      </c>
      <c r="I105" s="43">
        <v>10.44</v>
      </c>
      <c r="J105" s="43">
        <v>52.4</v>
      </c>
      <c r="K105" s="44" t="s">
        <v>46</v>
      </c>
      <c r="L105" s="43">
        <v>1</v>
      </c>
    </row>
    <row r="106" spans="1:12" ht="14.4" x14ac:dyDescent="0.3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 t="s">
        <v>22</v>
      </c>
      <c r="E107" s="42" t="s">
        <v>47</v>
      </c>
      <c r="F107" s="43">
        <v>20</v>
      </c>
      <c r="G107" s="43">
        <v>1.7</v>
      </c>
      <c r="H107" s="43">
        <v>0.3</v>
      </c>
      <c r="I107" s="43">
        <v>8.4</v>
      </c>
      <c r="J107" s="43">
        <v>42.7</v>
      </c>
      <c r="K107" s="44" t="s">
        <v>46</v>
      </c>
      <c r="L107" s="43">
        <v>0.6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4"/>
      <c r="B109" s="17"/>
      <c r="C109" s="8"/>
      <c r="D109" s="18" t="s">
        <v>32</v>
      </c>
      <c r="E109" s="9"/>
      <c r="F109" s="19">
        <f>SUM(F102:F108)</f>
        <v>490</v>
      </c>
      <c r="G109" s="19">
        <f t="shared" ref="G109:J109" si="52">SUM(G102:G108)</f>
        <v>23.74</v>
      </c>
      <c r="H109" s="19">
        <f t="shared" si="52"/>
        <v>14.4</v>
      </c>
      <c r="I109" s="19">
        <f t="shared" si="52"/>
        <v>75.94</v>
      </c>
      <c r="J109" s="19">
        <f t="shared" si="52"/>
        <v>526.20000000000005</v>
      </c>
      <c r="K109" s="25"/>
      <c r="L109" s="19">
        <f t="shared" ref="L109" si="53">SUM(L102:L108)</f>
        <v>61.410000000000004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4">SUM(G110:G118)</f>
        <v>0</v>
      </c>
      <c r="H119" s="19">
        <f t="shared" si="54"/>
        <v>0</v>
      </c>
      <c r="I119" s="19">
        <f t="shared" si="54"/>
        <v>0</v>
      </c>
      <c r="J119" s="19">
        <f t="shared" si="54"/>
        <v>0</v>
      </c>
      <c r="K119" s="25"/>
      <c r="L119" s="19">
        <f t="shared" ref="L119" si="55">SUM(L110:L118)</f>
        <v>0</v>
      </c>
    </row>
    <row r="120" spans="1:12" ht="14.4" x14ac:dyDescent="0.25">
      <c r="A120" s="29">
        <f>A102</f>
        <v>2</v>
      </c>
      <c r="B120" s="30">
        <f>B102</f>
        <v>1</v>
      </c>
      <c r="C120" s="54" t="s">
        <v>4</v>
      </c>
      <c r="D120" s="55"/>
      <c r="E120" s="31"/>
      <c r="F120" s="32">
        <f>F109+F119</f>
        <v>490</v>
      </c>
      <c r="G120" s="32">
        <f t="shared" ref="G120" si="56">G109+G119</f>
        <v>23.74</v>
      </c>
      <c r="H120" s="32">
        <f t="shared" ref="H120" si="57">H109+H119</f>
        <v>14.4</v>
      </c>
      <c r="I120" s="32">
        <f t="shared" ref="I120" si="58">I109+I119</f>
        <v>75.94</v>
      </c>
      <c r="J120" s="32">
        <f t="shared" ref="J120:L120" si="59">J109+J119</f>
        <v>526.20000000000005</v>
      </c>
      <c r="K120" s="32"/>
      <c r="L120" s="32">
        <f t="shared" si="59"/>
        <v>61.410000000000004</v>
      </c>
    </row>
    <row r="121" spans="1:12" ht="14.4" x14ac:dyDescent="0.3">
      <c r="A121" s="14">
        <v>2</v>
      </c>
      <c r="B121" s="15">
        <v>2</v>
      </c>
      <c r="C121" s="22" t="s">
        <v>19</v>
      </c>
      <c r="D121" s="5" t="s">
        <v>20</v>
      </c>
      <c r="E121" s="39" t="s">
        <v>50</v>
      </c>
      <c r="F121" s="40">
        <v>80</v>
      </c>
      <c r="G121" s="40">
        <v>15</v>
      </c>
      <c r="H121" s="40">
        <v>17.73</v>
      </c>
      <c r="I121" s="40">
        <v>18.02</v>
      </c>
      <c r="J121" s="40">
        <v>291.60000000000002</v>
      </c>
      <c r="K121" s="41"/>
      <c r="L121" s="40">
        <v>18.559999999999999</v>
      </c>
    </row>
    <row r="122" spans="1:12" ht="14.4" x14ac:dyDescent="0.3">
      <c r="A122" s="14"/>
      <c r="B122" s="15"/>
      <c r="C122" s="11"/>
      <c r="D122" s="6" t="s">
        <v>25</v>
      </c>
      <c r="E122" s="42" t="s">
        <v>74</v>
      </c>
      <c r="F122" s="43">
        <v>60</v>
      </c>
      <c r="G122" s="43">
        <v>0.8</v>
      </c>
      <c r="H122" s="43">
        <v>2.7</v>
      </c>
      <c r="I122" s="43">
        <v>4.5999999999999996</v>
      </c>
      <c r="J122" s="43">
        <v>46</v>
      </c>
      <c r="K122" s="44" t="s">
        <v>49</v>
      </c>
      <c r="L122" s="43">
        <v>3.84</v>
      </c>
    </row>
    <row r="123" spans="1:12" ht="14.4" x14ac:dyDescent="0.3">
      <c r="A123" s="14"/>
      <c r="B123" s="15"/>
      <c r="C123" s="11"/>
      <c r="D123" s="7" t="s">
        <v>21</v>
      </c>
      <c r="E123" s="42" t="s">
        <v>64</v>
      </c>
      <c r="F123" s="43">
        <v>200</v>
      </c>
      <c r="G123" s="43">
        <v>0.3</v>
      </c>
      <c r="H123" s="43">
        <v>0</v>
      </c>
      <c r="I123" s="43">
        <v>6.7</v>
      </c>
      <c r="J123" s="43">
        <v>27.9</v>
      </c>
      <c r="K123" s="44" t="s">
        <v>65</v>
      </c>
      <c r="L123" s="43">
        <v>3.84</v>
      </c>
    </row>
    <row r="124" spans="1:12" ht="14.4" x14ac:dyDescent="0.3">
      <c r="A124" s="14"/>
      <c r="B124" s="15"/>
      <c r="C124" s="11"/>
      <c r="D124" s="7" t="s">
        <v>22</v>
      </c>
      <c r="E124" s="42" t="s">
        <v>45</v>
      </c>
      <c r="F124" s="43">
        <v>30</v>
      </c>
      <c r="G124" s="43">
        <v>1.54</v>
      </c>
      <c r="H124" s="43">
        <v>0.6</v>
      </c>
      <c r="I124" s="43">
        <v>10.44</v>
      </c>
      <c r="J124" s="43">
        <v>52.4</v>
      </c>
      <c r="K124" s="44" t="s">
        <v>46</v>
      </c>
      <c r="L124" s="43">
        <v>1.32</v>
      </c>
    </row>
    <row r="125" spans="1:12" ht="14.4" x14ac:dyDescent="0.3">
      <c r="A125" s="14"/>
      <c r="B125" s="15"/>
      <c r="C125" s="11"/>
      <c r="D125" s="7" t="s">
        <v>23</v>
      </c>
      <c r="E125" s="42" t="s">
        <v>69</v>
      </c>
      <c r="F125" s="43">
        <v>100</v>
      </c>
      <c r="G125" s="43">
        <v>0.4</v>
      </c>
      <c r="H125" s="43">
        <v>0.4</v>
      </c>
      <c r="I125" s="43">
        <v>9.8000000000000007</v>
      </c>
      <c r="J125" s="43">
        <v>70.5</v>
      </c>
      <c r="K125" s="44">
        <v>338</v>
      </c>
      <c r="L125" s="43">
        <v>10.199999999999999</v>
      </c>
    </row>
    <row r="126" spans="1:12" ht="14.4" x14ac:dyDescent="0.3">
      <c r="A126" s="14"/>
      <c r="B126" s="15"/>
      <c r="C126" s="11"/>
      <c r="D126" s="6" t="s">
        <v>54</v>
      </c>
      <c r="E126" s="42" t="s">
        <v>53</v>
      </c>
      <c r="F126" s="43">
        <v>50</v>
      </c>
      <c r="G126" s="43">
        <v>0.27</v>
      </c>
      <c r="H126" s="43">
        <v>1.84</v>
      </c>
      <c r="I126" s="43">
        <v>2.62</v>
      </c>
      <c r="J126" s="43">
        <v>28.08</v>
      </c>
      <c r="K126" s="44">
        <v>228</v>
      </c>
      <c r="L126" s="43">
        <v>1.58</v>
      </c>
    </row>
    <row r="127" spans="1:12" ht="14.4" x14ac:dyDescent="0.3">
      <c r="A127" s="14"/>
      <c r="B127" s="15"/>
      <c r="C127" s="11"/>
      <c r="D127" s="6" t="s">
        <v>22</v>
      </c>
      <c r="E127" s="42" t="s">
        <v>47</v>
      </c>
      <c r="F127" s="43">
        <v>20</v>
      </c>
      <c r="G127" s="43">
        <v>1.7</v>
      </c>
      <c r="H127" s="43">
        <v>0.3</v>
      </c>
      <c r="I127" s="43">
        <v>8.4</v>
      </c>
      <c r="J127" s="43">
        <v>42.7</v>
      </c>
      <c r="K127" s="44" t="s">
        <v>46</v>
      </c>
      <c r="L127" s="43">
        <v>0.79</v>
      </c>
    </row>
    <row r="128" spans="1:12" ht="14.4" x14ac:dyDescent="0.3">
      <c r="A128" s="14"/>
      <c r="B128" s="15"/>
      <c r="C128" s="11"/>
      <c r="D128" s="7" t="s">
        <v>68</v>
      </c>
      <c r="E128" s="42" t="s">
        <v>66</v>
      </c>
      <c r="F128" s="43">
        <v>28</v>
      </c>
      <c r="G128" s="43">
        <v>1.3</v>
      </c>
      <c r="H128" s="43">
        <v>5.4</v>
      </c>
      <c r="I128" s="43">
        <v>18.899999999999999</v>
      </c>
      <c r="J128" s="43">
        <v>129</v>
      </c>
      <c r="K128" s="44" t="s">
        <v>44</v>
      </c>
      <c r="L128" s="43">
        <v>14</v>
      </c>
    </row>
    <row r="129" spans="1:12" ht="14.4" x14ac:dyDescent="0.3">
      <c r="A129" s="14"/>
      <c r="B129" s="15"/>
      <c r="C129" s="11"/>
      <c r="D129" s="6" t="s">
        <v>28</v>
      </c>
      <c r="E129" s="42" t="s">
        <v>75</v>
      </c>
      <c r="F129" s="43">
        <v>150</v>
      </c>
      <c r="G129" s="43">
        <v>5.4</v>
      </c>
      <c r="H129" s="43">
        <v>4.9000000000000004</v>
      </c>
      <c r="I129" s="43">
        <v>32.799999999999997</v>
      </c>
      <c r="J129" s="43">
        <v>196.8</v>
      </c>
      <c r="K129" s="44" t="s">
        <v>76</v>
      </c>
      <c r="L129" s="43">
        <v>7.28</v>
      </c>
    </row>
    <row r="130" spans="1:12" ht="14.4" x14ac:dyDescent="0.3">
      <c r="A130" s="16"/>
      <c r="B130" s="17"/>
      <c r="C130" s="8"/>
      <c r="D130" s="18" t="s">
        <v>32</v>
      </c>
      <c r="E130" s="9"/>
      <c r="F130" s="19">
        <f>SUM(F121:F129)</f>
        <v>718</v>
      </c>
      <c r="G130" s="19">
        <f>SUM(G121:G129)</f>
        <v>26.71</v>
      </c>
      <c r="H130" s="19">
        <f>SUM(H121:H129)</f>
        <v>33.869999999999997</v>
      </c>
      <c r="I130" s="19">
        <f>SUM(I121:I129)</f>
        <v>112.27999999999999</v>
      </c>
      <c r="J130" s="19">
        <f t="shared" ref="J130" si="60">SUM(J121:J129)</f>
        <v>884.98</v>
      </c>
      <c r="K130" s="25"/>
      <c r="L130" s="19">
        <f t="shared" ref="L130" si="61">SUM(L121:L129)</f>
        <v>61.41</v>
      </c>
    </row>
    <row r="131" spans="1:12" ht="14.4" x14ac:dyDescent="0.3">
      <c r="A131" s="13">
        <f>A121</f>
        <v>2</v>
      </c>
      <c r="B131" s="13">
        <f>B121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 t="shared" ref="G140:J140" si="62">SUM(G131:G139)</f>
        <v>0</v>
      </c>
      <c r="H140" s="19">
        <f t="shared" si="62"/>
        <v>0</v>
      </c>
      <c r="I140" s="19">
        <f t="shared" si="62"/>
        <v>0</v>
      </c>
      <c r="J140" s="19">
        <f t="shared" si="62"/>
        <v>0</v>
      </c>
      <c r="K140" s="25"/>
      <c r="L140" s="19">
        <f t="shared" ref="L140" si="63">SUM(L131:L139)</f>
        <v>0</v>
      </c>
    </row>
    <row r="141" spans="1:12" ht="15" thickBot="1" x14ac:dyDescent="0.3">
      <c r="A141" s="33">
        <f>A121</f>
        <v>2</v>
      </c>
      <c r="B141" s="33">
        <f>B121</f>
        <v>2</v>
      </c>
      <c r="C141" s="54" t="s">
        <v>4</v>
      </c>
      <c r="D141" s="55"/>
      <c r="E141" s="31"/>
      <c r="F141" s="32">
        <f>F130+F140</f>
        <v>718</v>
      </c>
      <c r="G141" s="32">
        <f t="shared" ref="G141" si="64">G130+G140</f>
        <v>26.71</v>
      </c>
      <c r="H141" s="32">
        <f t="shared" ref="H141" si="65">H130+H140</f>
        <v>33.869999999999997</v>
      </c>
      <c r="I141" s="32">
        <f t="shared" ref="I141" si="66">I130+I140</f>
        <v>112.27999999999999</v>
      </c>
      <c r="J141" s="32">
        <f t="shared" ref="J141:L141" si="67">J130+J140</f>
        <v>884.98</v>
      </c>
      <c r="K141" s="32"/>
      <c r="L141" s="32">
        <f t="shared" si="67"/>
        <v>61.41</v>
      </c>
    </row>
    <row r="142" spans="1:12" ht="14.4" x14ac:dyDescent="0.3">
      <c r="A142" s="20">
        <v>2</v>
      </c>
      <c r="B142" s="21">
        <v>3</v>
      </c>
      <c r="C142" s="22" t="s">
        <v>19</v>
      </c>
      <c r="D142" s="5" t="s">
        <v>20</v>
      </c>
      <c r="E142" s="39" t="s">
        <v>71</v>
      </c>
      <c r="F142" s="40">
        <v>230</v>
      </c>
      <c r="G142" s="40">
        <v>24.03</v>
      </c>
      <c r="H142" s="40">
        <v>8.0500000000000007</v>
      </c>
      <c r="I142" s="40">
        <v>20.239999999999998</v>
      </c>
      <c r="J142" s="40">
        <v>250.01</v>
      </c>
      <c r="K142" s="41" t="s">
        <v>72</v>
      </c>
      <c r="L142" s="40">
        <v>33.630000000000003</v>
      </c>
    </row>
    <row r="143" spans="1:12" ht="14.4" x14ac:dyDescent="0.3">
      <c r="A143" s="23"/>
      <c r="B143" s="15"/>
      <c r="C143" s="11"/>
      <c r="D143" s="6" t="s">
        <v>25</v>
      </c>
      <c r="E143" s="42" t="s">
        <v>58</v>
      </c>
      <c r="F143" s="43">
        <v>60</v>
      </c>
      <c r="G143" s="43">
        <v>0.6</v>
      </c>
      <c r="H143" s="43">
        <v>5.3</v>
      </c>
      <c r="I143" s="43">
        <v>4.0999999999999996</v>
      </c>
      <c r="J143" s="43">
        <v>67</v>
      </c>
      <c r="K143" s="44" t="s">
        <v>59</v>
      </c>
      <c r="L143" s="43">
        <v>6.5</v>
      </c>
    </row>
    <row r="144" spans="1:12" ht="14.4" x14ac:dyDescent="0.3">
      <c r="A144" s="23"/>
      <c r="B144" s="15"/>
      <c r="C144" s="11"/>
      <c r="D144" s="7" t="s">
        <v>21</v>
      </c>
      <c r="E144" s="42" t="s">
        <v>73</v>
      </c>
      <c r="F144" s="43">
        <v>200</v>
      </c>
      <c r="G144" s="43">
        <v>0</v>
      </c>
      <c r="H144" s="43">
        <v>0</v>
      </c>
      <c r="I144" s="43">
        <v>23</v>
      </c>
      <c r="J144" s="43">
        <v>90</v>
      </c>
      <c r="K144" s="44">
        <v>7</v>
      </c>
      <c r="L144" s="43">
        <v>3.5</v>
      </c>
    </row>
    <row r="145" spans="1:12" ht="15.75" customHeight="1" x14ac:dyDescent="0.3">
      <c r="A145" s="23"/>
      <c r="B145" s="15"/>
      <c r="C145" s="11"/>
      <c r="D145" s="7" t="s">
        <v>22</v>
      </c>
      <c r="E145" s="42" t="s">
        <v>45</v>
      </c>
      <c r="F145" s="43">
        <v>50</v>
      </c>
      <c r="G145" s="43">
        <v>1.54</v>
      </c>
      <c r="H145" s="43">
        <v>0.6</v>
      </c>
      <c r="I145" s="43">
        <v>10.44</v>
      </c>
      <c r="J145" s="43">
        <v>52.4</v>
      </c>
      <c r="K145" s="44" t="s">
        <v>46</v>
      </c>
      <c r="L145" s="43">
        <v>1.45</v>
      </c>
    </row>
    <row r="146" spans="1:12" ht="14.4" x14ac:dyDescent="0.3">
      <c r="A146" s="23"/>
      <c r="B146" s="15"/>
      <c r="C146" s="11"/>
      <c r="D146" s="7" t="s">
        <v>23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22</v>
      </c>
      <c r="E147" s="42" t="s">
        <v>47</v>
      </c>
      <c r="F147" s="43">
        <v>35</v>
      </c>
      <c r="G147" s="43">
        <v>1.7</v>
      </c>
      <c r="H147" s="43">
        <v>0.3</v>
      </c>
      <c r="I147" s="43">
        <v>8.4</v>
      </c>
      <c r="J147" s="43">
        <v>42.7</v>
      </c>
      <c r="K147" s="44" t="s">
        <v>46</v>
      </c>
      <c r="L147" s="43">
        <v>1.33</v>
      </c>
    </row>
    <row r="148" spans="1:12" ht="14.4" x14ac:dyDescent="0.3">
      <c r="A148" s="23"/>
      <c r="B148" s="15"/>
      <c r="C148" s="11"/>
      <c r="D148" s="6" t="s">
        <v>68</v>
      </c>
      <c r="E148" s="42" t="s">
        <v>56</v>
      </c>
      <c r="F148" s="43">
        <v>40</v>
      </c>
      <c r="G148" s="43">
        <v>20</v>
      </c>
      <c r="H148" s="43">
        <v>15</v>
      </c>
      <c r="I148" s="43">
        <v>77</v>
      </c>
      <c r="J148" s="43">
        <v>45</v>
      </c>
      <c r="K148" s="44" t="s">
        <v>44</v>
      </c>
      <c r="L148" s="43">
        <v>15</v>
      </c>
    </row>
    <row r="149" spans="1:12" ht="14.4" x14ac:dyDescent="0.3">
      <c r="A149" s="24"/>
      <c r="B149" s="17"/>
      <c r="C149" s="8"/>
      <c r="D149" s="18" t="s">
        <v>32</v>
      </c>
      <c r="E149" s="9"/>
      <c r="F149" s="19">
        <f>SUM(F142:F148)</f>
        <v>615</v>
      </c>
      <c r="G149" s="19">
        <f t="shared" ref="G149:J149" si="68">SUM(G142:G148)</f>
        <v>47.870000000000005</v>
      </c>
      <c r="H149" s="19">
        <f t="shared" si="68"/>
        <v>29.25</v>
      </c>
      <c r="I149" s="19">
        <f t="shared" si="68"/>
        <v>143.18</v>
      </c>
      <c r="J149" s="19">
        <f t="shared" si="68"/>
        <v>547.1099999999999</v>
      </c>
      <c r="K149" s="25"/>
      <c r="L149" s="19">
        <f t="shared" ref="L149" si="69">SUM(L142:L148)</f>
        <v>61.410000000000004</v>
      </c>
    </row>
    <row r="150" spans="1:12" ht="14.4" x14ac:dyDescent="0.3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 t="shared" ref="G159:J159" si="70">SUM(G150:G158)</f>
        <v>0</v>
      </c>
      <c r="H159" s="19">
        <f t="shared" si="70"/>
        <v>0</v>
      </c>
      <c r="I159" s="19">
        <f t="shared" si="70"/>
        <v>0</v>
      </c>
      <c r="J159" s="19">
        <f t="shared" si="70"/>
        <v>0</v>
      </c>
      <c r="K159" s="25"/>
      <c r="L159" s="19">
        <f t="shared" ref="L159" si="71">SUM(L150:L158)</f>
        <v>0</v>
      </c>
    </row>
    <row r="160" spans="1:12" ht="15" thickBot="1" x14ac:dyDescent="0.3">
      <c r="A160" s="29">
        <f>A142</f>
        <v>2</v>
      </c>
      <c r="B160" s="30">
        <f>B142</f>
        <v>3</v>
      </c>
      <c r="C160" s="54" t="s">
        <v>4</v>
      </c>
      <c r="D160" s="55"/>
      <c r="E160" s="31"/>
      <c r="F160" s="32">
        <f>F149+F159</f>
        <v>615</v>
      </c>
      <c r="G160" s="32">
        <f t="shared" ref="G160" si="72">G149+G159</f>
        <v>47.870000000000005</v>
      </c>
      <c r="H160" s="32">
        <f t="shared" ref="H160" si="73">H149+H159</f>
        <v>29.25</v>
      </c>
      <c r="I160" s="32">
        <f t="shared" ref="I160" si="74">I149+I159</f>
        <v>143.18</v>
      </c>
      <c r="J160" s="32">
        <f t="shared" ref="J160:L160" si="75">J149+J159</f>
        <v>547.1099999999999</v>
      </c>
      <c r="K160" s="32"/>
      <c r="L160" s="32">
        <f t="shared" si="75"/>
        <v>61.410000000000004</v>
      </c>
    </row>
    <row r="161" spans="1:12" ht="14.4" x14ac:dyDescent="0.3">
      <c r="A161" s="20">
        <v>2</v>
      </c>
      <c r="B161" s="21">
        <v>4</v>
      </c>
      <c r="C161" s="22" t="s">
        <v>19</v>
      </c>
      <c r="D161" s="5" t="s">
        <v>20</v>
      </c>
      <c r="E161" s="39" t="s">
        <v>77</v>
      </c>
      <c r="F161" s="40">
        <v>200</v>
      </c>
      <c r="G161" s="40">
        <v>7.55</v>
      </c>
      <c r="H161" s="40">
        <v>11.94</v>
      </c>
      <c r="I161" s="40">
        <v>43.33</v>
      </c>
      <c r="J161" s="40">
        <v>311.22000000000003</v>
      </c>
      <c r="K161" s="41">
        <v>173</v>
      </c>
      <c r="L161" s="40">
        <v>14.95</v>
      </c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21</v>
      </c>
      <c r="E163" s="42" t="s">
        <v>43</v>
      </c>
      <c r="F163" s="43">
        <v>200</v>
      </c>
      <c r="G163" s="43">
        <v>1</v>
      </c>
      <c r="H163" s="43">
        <v>0</v>
      </c>
      <c r="I163" s="43">
        <v>18.2</v>
      </c>
      <c r="J163" s="43">
        <v>76</v>
      </c>
      <c r="K163" s="44" t="s">
        <v>44</v>
      </c>
      <c r="L163" s="43">
        <v>21</v>
      </c>
    </row>
    <row r="164" spans="1:12" ht="14.4" x14ac:dyDescent="0.3">
      <c r="A164" s="23"/>
      <c r="B164" s="15"/>
      <c r="C164" s="11"/>
      <c r="D164" s="7" t="s">
        <v>22</v>
      </c>
      <c r="E164" s="42" t="s">
        <v>45</v>
      </c>
      <c r="F164" s="43">
        <v>40</v>
      </c>
      <c r="G164" s="43">
        <v>1.54</v>
      </c>
      <c r="H164" s="43">
        <v>0.6</v>
      </c>
      <c r="I164" s="43">
        <v>10.44</v>
      </c>
      <c r="J164" s="43">
        <v>52.4</v>
      </c>
      <c r="K164" s="44" t="s">
        <v>46</v>
      </c>
      <c r="L164" s="43">
        <v>1.32</v>
      </c>
    </row>
    <row r="165" spans="1:12" ht="14.4" x14ac:dyDescent="0.3">
      <c r="A165" s="23"/>
      <c r="B165" s="15"/>
      <c r="C165" s="11"/>
      <c r="D165" s="7" t="s">
        <v>23</v>
      </c>
      <c r="E165" s="42" t="s">
        <v>69</v>
      </c>
      <c r="F165" s="43">
        <v>120</v>
      </c>
      <c r="G165" s="43">
        <v>0.4</v>
      </c>
      <c r="H165" s="43">
        <v>0.4</v>
      </c>
      <c r="I165" s="43">
        <v>9.8000000000000007</v>
      </c>
      <c r="J165" s="43">
        <v>70.5</v>
      </c>
      <c r="K165" s="44">
        <v>338</v>
      </c>
      <c r="L165" s="43">
        <v>9.1199999999999992</v>
      </c>
    </row>
    <row r="166" spans="1:12" ht="14.4" x14ac:dyDescent="0.3">
      <c r="A166" s="23"/>
      <c r="B166" s="15"/>
      <c r="C166" s="11"/>
      <c r="D166" s="7" t="s">
        <v>22</v>
      </c>
      <c r="E166" s="42" t="s">
        <v>47</v>
      </c>
      <c r="F166" s="43">
        <v>35</v>
      </c>
      <c r="G166" s="43">
        <v>1.7</v>
      </c>
      <c r="H166" s="43">
        <v>0.3</v>
      </c>
      <c r="I166" s="43">
        <v>8.4</v>
      </c>
      <c r="J166" s="43">
        <v>42.7</v>
      </c>
      <c r="K166" s="44" t="s">
        <v>46</v>
      </c>
      <c r="L166" s="43">
        <v>1.02</v>
      </c>
    </row>
    <row r="167" spans="1:12" ht="14.4" x14ac:dyDescent="0.3">
      <c r="A167" s="23"/>
      <c r="B167" s="15"/>
      <c r="C167" s="11"/>
      <c r="D167" s="7" t="s">
        <v>68</v>
      </c>
      <c r="E167" s="42" t="s">
        <v>66</v>
      </c>
      <c r="F167" s="43">
        <v>28</v>
      </c>
      <c r="G167" s="43">
        <v>1.3</v>
      </c>
      <c r="H167" s="43">
        <v>5.4</v>
      </c>
      <c r="I167" s="43">
        <v>18.899999999999999</v>
      </c>
      <c r="J167" s="43">
        <v>129</v>
      </c>
      <c r="K167" s="44" t="s">
        <v>44</v>
      </c>
      <c r="L167" s="43">
        <v>14</v>
      </c>
    </row>
    <row r="168" spans="1:12" ht="14.4" x14ac:dyDescent="0.3">
      <c r="A168" s="24"/>
      <c r="B168" s="17"/>
      <c r="C168" s="8"/>
      <c r="D168" s="18" t="s">
        <v>32</v>
      </c>
      <c r="E168" s="9"/>
      <c r="F168" s="19">
        <f>SUM(F161:F167)</f>
        <v>623</v>
      </c>
      <c r="G168" s="19">
        <f t="shared" ref="G168:J168" si="76">SUM(G161:G167)</f>
        <v>13.49</v>
      </c>
      <c r="H168" s="19">
        <f t="shared" si="76"/>
        <v>18.64</v>
      </c>
      <c r="I168" s="19">
        <f t="shared" si="76"/>
        <v>109.07</v>
      </c>
      <c r="J168" s="19">
        <f t="shared" si="76"/>
        <v>681.82</v>
      </c>
      <c r="K168" s="25"/>
      <c r="L168" s="19">
        <f t="shared" ref="L168" si="77">SUM(L161:L167)</f>
        <v>61.410000000000004</v>
      </c>
    </row>
    <row r="169" spans="1:12" ht="14.4" x14ac:dyDescent="0.3">
      <c r="A169" s="26">
        <f>A161</f>
        <v>2</v>
      </c>
      <c r="B169" s="13">
        <f>B161</f>
        <v>4</v>
      </c>
      <c r="C169" s="10" t="s">
        <v>24</v>
      </c>
      <c r="D169" s="7" t="s">
        <v>25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 t="shared" ref="G178:J178" si="78">SUM(G169:G177)</f>
        <v>0</v>
      </c>
      <c r="H178" s="19">
        <f t="shared" si="78"/>
        <v>0</v>
      </c>
      <c r="I178" s="19">
        <f t="shared" si="78"/>
        <v>0</v>
      </c>
      <c r="J178" s="19">
        <f t="shared" si="78"/>
        <v>0</v>
      </c>
      <c r="K178" s="25"/>
      <c r="L178" s="19">
        <f t="shared" ref="L178" si="79">SUM(L169:L177)</f>
        <v>0</v>
      </c>
    </row>
    <row r="179" spans="1:12" ht="15" thickBot="1" x14ac:dyDescent="0.3">
      <c r="A179" s="29">
        <f>A161</f>
        <v>2</v>
      </c>
      <c r="B179" s="30">
        <f>B161</f>
        <v>4</v>
      </c>
      <c r="C179" s="54" t="s">
        <v>4</v>
      </c>
      <c r="D179" s="55"/>
      <c r="E179" s="31"/>
      <c r="F179" s="32">
        <f>F168+F178</f>
        <v>623</v>
      </c>
      <c r="G179" s="32">
        <f t="shared" ref="G179" si="80">G168+G178</f>
        <v>13.49</v>
      </c>
      <c r="H179" s="32">
        <f t="shared" ref="H179" si="81">H168+H178</f>
        <v>18.64</v>
      </c>
      <c r="I179" s="32">
        <f t="shared" ref="I179" si="82">I168+I178</f>
        <v>109.07</v>
      </c>
      <c r="J179" s="32">
        <f t="shared" ref="J179:L179" si="83">J168+J178</f>
        <v>681.82</v>
      </c>
      <c r="K179" s="32"/>
      <c r="L179" s="32">
        <f t="shared" si="83"/>
        <v>61.410000000000004</v>
      </c>
    </row>
    <row r="180" spans="1:12" ht="14.4" x14ac:dyDescent="0.3">
      <c r="A180" s="20">
        <v>2</v>
      </c>
      <c r="B180" s="21">
        <v>5</v>
      </c>
      <c r="C180" s="22" t="s">
        <v>19</v>
      </c>
      <c r="D180" s="5" t="s">
        <v>20</v>
      </c>
      <c r="E180" s="39" t="s">
        <v>78</v>
      </c>
      <c r="F180" s="40">
        <v>95</v>
      </c>
      <c r="G180" s="40">
        <v>21.12</v>
      </c>
      <c r="H180" s="40">
        <v>23.24</v>
      </c>
      <c r="I180" s="40">
        <v>0.45</v>
      </c>
      <c r="J180" s="40">
        <v>295.2</v>
      </c>
      <c r="K180" s="41">
        <v>288</v>
      </c>
      <c r="L180" s="40">
        <v>31.53</v>
      </c>
    </row>
    <row r="181" spans="1:12" ht="14.4" x14ac:dyDescent="0.3">
      <c r="A181" s="23"/>
      <c r="B181" s="15"/>
      <c r="C181" s="11"/>
      <c r="D181" s="6" t="s">
        <v>25</v>
      </c>
      <c r="E181" s="42" t="s">
        <v>39</v>
      </c>
      <c r="F181" s="43">
        <v>60</v>
      </c>
      <c r="G181" s="43">
        <v>1</v>
      </c>
      <c r="H181" s="43">
        <v>6.1</v>
      </c>
      <c r="I181" s="43">
        <v>5.8</v>
      </c>
      <c r="J181" s="43">
        <v>82</v>
      </c>
      <c r="K181" s="44" t="s">
        <v>40</v>
      </c>
      <c r="L181" s="43">
        <v>5.39</v>
      </c>
    </row>
    <row r="182" spans="1:12" ht="14.4" x14ac:dyDescent="0.3">
      <c r="A182" s="23"/>
      <c r="B182" s="15"/>
      <c r="C182" s="11"/>
      <c r="D182" s="7" t="s">
        <v>21</v>
      </c>
      <c r="E182" s="42" t="s">
        <v>79</v>
      </c>
      <c r="F182" s="43">
        <v>200</v>
      </c>
      <c r="G182" s="43">
        <v>0.2</v>
      </c>
      <c r="H182" s="43">
        <v>0</v>
      </c>
      <c r="I182" s="43">
        <v>6.5</v>
      </c>
      <c r="J182" s="43">
        <v>2</v>
      </c>
      <c r="K182" s="44" t="s">
        <v>80</v>
      </c>
      <c r="L182" s="43">
        <v>1.94</v>
      </c>
    </row>
    <row r="183" spans="1:12" ht="14.4" x14ac:dyDescent="0.3">
      <c r="A183" s="23"/>
      <c r="B183" s="15"/>
      <c r="C183" s="11"/>
      <c r="D183" s="7" t="s">
        <v>22</v>
      </c>
      <c r="E183" s="42" t="s">
        <v>45</v>
      </c>
      <c r="F183" s="43">
        <v>40</v>
      </c>
      <c r="G183" s="43">
        <v>1.54</v>
      </c>
      <c r="H183" s="43">
        <v>0.6</v>
      </c>
      <c r="I183" s="43">
        <v>10.44</v>
      </c>
      <c r="J183" s="43">
        <v>52.4</v>
      </c>
      <c r="K183" s="44" t="s">
        <v>46</v>
      </c>
      <c r="L183" s="43">
        <v>1.32</v>
      </c>
    </row>
    <row r="184" spans="1:12" ht="14.4" x14ac:dyDescent="0.3">
      <c r="A184" s="23"/>
      <c r="B184" s="15"/>
      <c r="C184" s="11"/>
      <c r="D184" s="7" t="s">
        <v>22</v>
      </c>
      <c r="E184" s="42" t="s">
        <v>47</v>
      </c>
      <c r="F184" s="43">
        <v>35</v>
      </c>
      <c r="G184" s="43">
        <v>1.7</v>
      </c>
      <c r="H184" s="43">
        <v>0.3</v>
      </c>
      <c r="I184" s="43">
        <v>8.4</v>
      </c>
      <c r="J184" s="43">
        <v>42.7</v>
      </c>
      <c r="K184" s="44" t="s">
        <v>46</v>
      </c>
      <c r="L184" s="43">
        <v>1.02</v>
      </c>
    </row>
    <row r="185" spans="1:12" ht="14.4" x14ac:dyDescent="0.3">
      <c r="A185" s="23"/>
      <c r="B185" s="15"/>
      <c r="C185" s="11"/>
      <c r="D185" s="6" t="s">
        <v>28</v>
      </c>
      <c r="E185" s="42" t="s">
        <v>62</v>
      </c>
      <c r="F185" s="43">
        <v>150</v>
      </c>
      <c r="G185" s="43">
        <v>8.3000000000000007</v>
      </c>
      <c r="H185" s="43">
        <v>6.3</v>
      </c>
      <c r="I185" s="43">
        <v>36</v>
      </c>
      <c r="J185" s="43">
        <v>233.7</v>
      </c>
      <c r="K185" s="44" t="s">
        <v>63</v>
      </c>
      <c r="L185" s="43">
        <v>4.63</v>
      </c>
    </row>
    <row r="186" spans="1:12" ht="14.4" x14ac:dyDescent="0.3">
      <c r="A186" s="23"/>
      <c r="B186" s="15"/>
      <c r="C186" s="11"/>
      <c r="D186" s="7" t="s">
        <v>68</v>
      </c>
      <c r="E186" s="42" t="s">
        <v>66</v>
      </c>
      <c r="F186" s="43">
        <v>28</v>
      </c>
      <c r="G186" s="43">
        <v>1.3</v>
      </c>
      <c r="H186" s="43">
        <v>5.4</v>
      </c>
      <c r="I186" s="43">
        <v>18.899999999999999</v>
      </c>
      <c r="J186" s="43">
        <v>129</v>
      </c>
      <c r="K186" s="44" t="s">
        <v>44</v>
      </c>
      <c r="L186" s="43">
        <v>14</v>
      </c>
    </row>
    <row r="187" spans="1:12" ht="14.4" x14ac:dyDescent="0.3">
      <c r="A187" s="23"/>
      <c r="B187" s="15"/>
      <c r="C187" s="11"/>
      <c r="D187" s="6" t="s">
        <v>54</v>
      </c>
      <c r="E187" s="42" t="s">
        <v>53</v>
      </c>
      <c r="F187" s="43">
        <v>50</v>
      </c>
      <c r="G187" s="43">
        <v>0.27</v>
      </c>
      <c r="H187" s="43">
        <v>1.84</v>
      </c>
      <c r="I187" s="43">
        <v>2.62</v>
      </c>
      <c r="J187" s="43">
        <v>28.08</v>
      </c>
      <c r="K187" s="44">
        <v>228</v>
      </c>
      <c r="L187" s="43">
        <v>1.58</v>
      </c>
    </row>
    <row r="188" spans="1:12" ht="15.75" customHeight="1" x14ac:dyDescent="0.3">
      <c r="A188" s="24"/>
      <c r="B188" s="17"/>
      <c r="C188" s="8"/>
      <c r="D188" s="18" t="s">
        <v>32</v>
      </c>
      <c r="E188" s="9"/>
      <c r="F188" s="19">
        <f>SUM(F180:F187)</f>
        <v>658</v>
      </c>
      <c r="G188" s="19">
        <f t="shared" ref="G188:J188" si="84">SUM(G180:G187)</f>
        <v>35.43</v>
      </c>
      <c r="H188" s="19">
        <f t="shared" si="84"/>
        <v>43.78</v>
      </c>
      <c r="I188" s="19">
        <f t="shared" si="84"/>
        <v>89.110000000000014</v>
      </c>
      <c r="J188" s="19">
        <f t="shared" si="84"/>
        <v>865.08</v>
      </c>
      <c r="K188" s="25"/>
      <c r="L188" s="19">
        <f t="shared" ref="L188" si="85">SUM(L180:L187)</f>
        <v>61.410000000000004</v>
      </c>
    </row>
    <row r="189" spans="1:12" ht="14.4" x14ac:dyDescent="0.3">
      <c r="A189" s="26">
        <f>A180</f>
        <v>2</v>
      </c>
      <c r="B189" s="13">
        <f>B180</f>
        <v>5</v>
      </c>
      <c r="C189" s="10" t="s">
        <v>24</v>
      </c>
      <c r="D189" s="7" t="s">
        <v>25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32</v>
      </c>
      <c r="E198" s="9"/>
      <c r="F198" s="19">
        <f>SUM(F189:F197)</f>
        <v>0</v>
      </c>
      <c r="G198" s="19">
        <f t="shared" ref="G198:J198" si="86">SUM(G189:G197)</f>
        <v>0</v>
      </c>
      <c r="H198" s="19">
        <f t="shared" si="86"/>
        <v>0</v>
      </c>
      <c r="I198" s="19">
        <f t="shared" si="86"/>
        <v>0</v>
      </c>
      <c r="J198" s="19">
        <f t="shared" si="86"/>
        <v>0</v>
      </c>
      <c r="K198" s="25"/>
      <c r="L198" s="19">
        <f t="shared" ref="L198" si="87">SUM(L189:L197)</f>
        <v>0</v>
      </c>
    </row>
    <row r="199" spans="1:12" ht="15" thickBot="1" x14ac:dyDescent="0.3">
      <c r="A199" s="29">
        <f>A180</f>
        <v>2</v>
      </c>
      <c r="B199" s="30">
        <f>B180</f>
        <v>5</v>
      </c>
      <c r="C199" s="54" t="s">
        <v>4</v>
      </c>
      <c r="D199" s="55"/>
      <c r="E199" s="31"/>
      <c r="F199" s="32">
        <f>F188+F198</f>
        <v>658</v>
      </c>
      <c r="G199" s="32">
        <f t="shared" ref="G199" si="88">G188+G198</f>
        <v>35.43</v>
      </c>
      <c r="H199" s="32">
        <f t="shared" ref="H199" si="89">H188+H198</f>
        <v>43.78</v>
      </c>
      <c r="I199" s="32">
        <f t="shared" ref="I199" si="90">I188+I198</f>
        <v>89.110000000000014</v>
      </c>
      <c r="J199" s="32">
        <f t="shared" ref="J199:L199" si="91">J188+J198</f>
        <v>865.08</v>
      </c>
      <c r="K199" s="32"/>
      <c r="L199" s="32">
        <f t="shared" si="91"/>
        <v>61.410000000000004</v>
      </c>
    </row>
    <row r="200" spans="1:12" ht="13.8" thickBot="1" x14ac:dyDescent="0.3">
      <c r="A200" s="27"/>
      <c r="B200" s="28"/>
      <c r="C200" s="56" t="s">
        <v>5</v>
      </c>
      <c r="D200" s="56"/>
      <c r="E200" s="56"/>
      <c r="F200" s="34">
        <f>(F24+F44+F63+F82+F101+F120+F141+F160+F179+F199)/(IF(F24=0,0,1)+IF(F44=0,0,1)+IF(F63=0,0,1)+IF(F82=0,0,1)+IF(F101=0,0,1)+IF(F120=0,0,1)+IF(F141=0,0,1)+IF(F160=0,0,1)+IF(F179=0,0,1)+IF(F199=0,0,1))</f>
        <v>623</v>
      </c>
      <c r="G200" s="34">
        <f>(G24+G44+G63+G82+G101+G120+G141+G160+G179+G199)/(IF(G24=0,0,1)+IF(G44=0,0,1)+IF(G63=0,0,1)+IF(G82=0,0,1)+IF(G101=0,0,1)+IF(G120=0,0,1)+IF(G141=0,0,1)+IF(G160=0,0,1)+IF(G179=0,0,1)+IF(G199=0,0,1))</f>
        <v>28.226000000000006</v>
      </c>
      <c r="H200" s="34">
        <f>(H24+H44+H63+H82+H101+H120+H141+H160+H179+H199)/(IF(H24=0,0,1)+IF(H44=0,0,1)+IF(H63=0,0,1)+IF(H82=0,0,1)+IF(H101=0,0,1)+IF(H120=0,0,1)+IF(H141=0,0,1)+IF(H160=0,0,1)+IF(H179=0,0,1)+IF(H199=0,0,1))</f>
        <v>25.412000000000003</v>
      </c>
      <c r="I200" s="34">
        <f>(I24+I44+I63+I82+I101+I120+I141+I160+I179+I199)/(IF(I24=0,0,1)+IF(I44=0,0,1)+IF(I63=0,0,1)+IF(I82=0,0,1)+IF(I101=0,0,1)+IF(I120=0,0,1)+IF(I141=0,0,1)+IF(I160=0,0,1)+IF(I179=0,0,1)+IF(I199=0,0,1))</f>
        <v>105.49900000000002</v>
      </c>
      <c r="J200" s="34">
        <f t="shared" ref="J200" si="92">(J24+J44+J63+J82+J101+J120+J141+J160+J179+J199)/(IF(J24=0,0,1)+IF(J44=0,0,1)+IF(J63=0,0,1)+IF(J82=0,0,1)+IF(J101=0,0,1)+IF(J120=0,0,1)+IF(J141=0,0,1)+IF(J160=0,0,1)+IF(J179=0,0,1)+IF(J199=0,0,1))</f>
        <v>674.42400000000009</v>
      </c>
      <c r="K200" s="34"/>
      <c r="L200" s="34">
        <f t="shared" ref="L200" si="93">(L24+L44+L63+L82+L101+L120+L141+L160+L179+L199)/(IF(L24=0,0,1)+IF(L44=0,0,1)+IF(L63=0,0,1)+IF(L82=0,0,1)+IF(L101=0,0,1)+IF(L120=0,0,1)+IF(L141=0,0,1)+IF(L160=0,0,1)+IF(L179=0,0,1)+IF(L199=0,0,1))</f>
        <v>61.410000000000004</v>
      </c>
    </row>
  </sheetData>
  <mergeCells count="14">
    <mergeCell ref="C82:D82"/>
    <mergeCell ref="C101:D101"/>
    <mergeCell ref="C24:D24"/>
    <mergeCell ref="C200:E200"/>
    <mergeCell ref="C199:D199"/>
    <mergeCell ref="C120:D120"/>
    <mergeCell ref="C141:D141"/>
    <mergeCell ref="C160:D160"/>
    <mergeCell ref="C179:D179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2023-10-13T07:12:06Z</dcterms:modified>
</cp:coreProperties>
</file>